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/>
  <mc:AlternateContent xmlns:mc="http://schemas.openxmlformats.org/markup-compatibility/2006">
    <mc:Choice Requires="x15">
      <x15ac:absPath xmlns:x15ac="http://schemas.microsoft.com/office/spreadsheetml/2010/11/ac" url="C:\Users\Jansen\Desktop\"/>
    </mc:Choice>
  </mc:AlternateContent>
  <xr:revisionPtr revIDLastSave="0" documentId="8_{8D75D437-8E48-4A65-B19A-16B4F11387F3}" xr6:coauthVersionLast="47" xr6:coauthVersionMax="47" xr10:uidLastSave="{00000000-0000-0000-0000-000000000000}"/>
  <bookViews>
    <workbookView xWindow="-110" yWindow="-110" windowWidth="19420" windowHeight="10300" firstSheet="1" activeTab="5" xr2:uid="{00000000-000D-0000-FFFF-FFFF00000000}"/>
  </bookViews>
  <sheets>
    <sheet name="Poule A" sheetId="10" r:id="rId1"/>
    <sheet name="Poule B" sheetId="11" r:id="rId2"/>
    <sheet name="Poule C" sheetId="12" r:id="rId3"/>
    <sheet name="Poule D" sheetId="13" r:id="rId4"/>
    <sheet name="Poule E" sheetId="14" r:id="rId5"/>
    <sheet name="Poule F" sheetId="15" r:id="rId6"/>
    <sheet name="Poule G" sheetId="16" r:id="rId7"/>
    <sheet name="Poule H" sheetId="17" r:id="rId8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6" i="17" l="1"/>
  <c r="E4" i="17"/>
  <c r="E3" i="17"/>
  <c r="E5" i="17"/>
  <c r="E3" i="16"/>
  <c r="E4" i="16"/>
  <c r="E6" i="16"/>
  <c r="E5" i="16"/>
  <c r="E7" i="16"/>
  <c r="E5" i="15"/>
  <c r="E3" i="15"/>
  <c r="E4" i="15"/>
  <c r="E7" i="15"/>
  <c r="E6" i="15"/>
  <c r="E3" i="14"/>
  <c r="E7" i="14"/>
  <c r="E5" i="14"/>
  <c r="E4" i="14"/>
  <c r="E6" i="14"/>
  <c r="E4" i="13"/>
  <c r="E7" i="13"/>
  <c r="E5" i="13"/>
  <c r="E6" i="13"/>
  <c r="E3" i="13"/>
  <c r="E5" i="12"/>
  <c r="E3" i="12"/>
  <c r="E6" i="12"/>
  <c r="E7" i="12"/>
  <c r="E4" i="12"/>
  <c r="E3" i="11"/>
  <c r="E5" i="11"/>
  <c r="E7" i="11"/>
  <c r="E9" i="11"/>
  <c r="E8" i="11"/>
  <c r="E4" i="11"/>
  <c r="E6" i="11"/>
  <c r="E3" i="10"/>
  <c r="E4" i="10"/>
  <c r="E5" i="10"/>
  <c r="E6" i="10"/>
</calcChain>
</file>

<file path=xl/sharedStrings.xml><?xml version="1.0" encoding="utf-8"?>
<sst xmlns="http://schemas.openxmlformats.org/spreadsheetml/2006/main" count="80" uniqueCount="48">
  <si>
    <t>Team naam</t>
  </si>
  <si>
    <t>Games voor</t>
  </si>
  <si>
    <t>Games tegen</t>
  </si>
  <si>
    <t>Verschil</t>
  </si>
  <si>
    <t>Punten</t>
  </si>
  <si>
    <t>A1</t>
  </si>
  <si>
    <t>A2</t>
  </si>
  <si>
    <t>A3</t>
  </si>
  <si>
    <t>A4</t>
  </si>
  <si>
    <t>B1</t>
  </si>
  <si>
    <t>B6</t>
  </si>
  <si>
    <t>B2</t>
  </si>
  <si>
    <t>B7</t>
  </si>
  <si>
    <t>B3</t>
  </si>
  <si>
    <t>B5</t>
  </si>
  <si>
    <t>B4</t>
  </si>
  <si>
    <t>Team Naam</t>
  </si>
  <si>
    <t>Games Voor</t>
  </si>
  <si>
    <t>Games Tegen</t>
  </si>
  <si>
    <t>C2</t>
  </si>
  <si>
    <t>C5</t>
  </si>
  <si>
    <t>C1</t>
  </si>
  <si>
    <t>C3</t>
  </si>
  <si>
    <t>C4</t>
  </si>
  <si>
    <t>D5</t>
  </si>
  <si>
    <t>D1</t>
  </si>
  <si>
    <t>D3</t>
  </si>
  <si>
    <t>D4</t>
  </si>
  <si>
    <t>D2</t>
  </si>
  <si>
    <t>E1</t>
  </si>
  <si>
    <t>E4</t>
  </si>
  <si>
    <t>E3</t>
  </si>
  <si>
    <t>E5</t>
  </si>
  <si>
    <t>E2</t>
  </si>
  <si>
    <t>F2</t>
  </si>
  <si>
    <t>F3</t>
  </si>
  <si>
    <t>F1</t>
  </si>
  <si>
    <t>F5</t>
  </si>
  <si>
    <t>F4</t>
  </si>
  <si>
    <t>G1</t>
  </si>
  <si>
    <t>G2</t>
  </si>
  <si>
    <t>G4</t>
  </si>
  <si>
    <t>G3</t>
  </si>
  <si>
    <t>G5</t>
  </si>
  <si>
    <t>H3</t>
  </si>
  <si>
    <t>H2</t>
  </si>
  <si>
    <t>H4</t>
  </si>
  <si>
    <t>H1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</si>
</sst>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quotePrefix="1"/>
  </cellXfs>
  <cellStyles count="1">
    <cellStyle name="Standaard" xfId="0" builtinId="0"/>
  </cellStyles>
  <dxfs count="9"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A3DE784-B349-4809-A3DB-BE3AE8441EAA}" name="Tabel1" displayName="Tabel1" ref="B2:F11" totalsRowCount="1">
  <autoFilter ref="B2:F10" xr:uid="{BA3DE784-B349-4809-A3DB-BE3AE8441EAA}"/>
  <tableColumns count="5">
    <tableColumn id="1" xr3:uid="{9FF50BFD-7454-4135-A15F-953004549099}" name="Team naam"/>
    <tableColumn id="2" xr3:uid="{17FF038A-3859-447B-95FD-8EE0D01FA718}" name="Games voor"/>
    <tableColumn id="3" xr3:uid="{89803305-698E-4BDD-A66B-9756BF967417}" name="Games tegen"/>
    <tableColumn id="4" xr3:uid="{C0490570-C901-4218-9776-FC0D0C1E06F6}" name="Verschil" dataDxfId="8">
      <calculatedColumnFormula>Tabel1[[#This Row],[Games voor]]-Tabel1[[#This Row],[Games tegen]]</calculatedColumnFormula>
    </tableColumn>
    <tableColumn id="5" xr3:uid="{6DA0DEAD-2832-4872-85A0-5419374EC83D}" name="Punten"/>
  </tableColumns>
  <tableStyleInfo name="TableStyleMedium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140D8EE-190B-40F7-BC9A-357571DA8770}" name="Tabel2" displayName="Tabel2" ref="B2:F11" totalsRowCount="1">
  <autoFilter ref="B2:F10" xr:uid="{2140D8EE-190B-40F7-BC9A-357571DA8770}"/>
  <sortState xmlns:xlrd2="http://schemas.microsoft.com/office/spreadsheetml/2017/richdata2" ref="B3:F10">
    <sortCondition descending="1" ref="F2:F10"/>
  </sortState>
  <tableColumns count="5">
    <tableColumn id="1" xr3:uid="{026A1646-F6C4-46FB-8AC0-9A6976A36B54}" name="Team naam"/>
    <tableColumn id="2" xr3:uid="{67DD13D2-AF36-4F67-8EE8-9EAC13D9BDB7}" name="Games voor"/>
    <tableColumn id="3" xr3:uid="{5A04ACF7-D01B-43C5-B70B-F39076060F9B}" name="Games tegen"/>
    <tableColumn id="4" xr3:uid="{1B522894-A4B7-46FC-87F3-0D397CE554FE}" name="Verschil" dataDxfId="7" totalsRowDxfId="6">
      <calculatedColumnFormula>Tabel2[[#This Row],[Games voor]]-Tabel2[[#This Row],[Games tegen]]</calculatedColumnFormula>
    </tableColumn>
    <tableColumn id="5" xr3:uid="{CAAFA5BC-FE84-4C4F-8DCC-6ABE8AB45B49}" name="Punten"/>
  </tableColumns>
  <tableStyleInfo name="TableStyleMedium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C65580B-9F5D-4CEF-AF8F-587DCA3B5476}" name="Tabel3" displayName="Tabel3" ref="B2:F10" totalsRowCount="1">
  <autoFilter ref="B2:F9" xr:uid="{0C65580B-9F5D-4CEF-AF8F-587DCA3B5476}"/>
  <sortState xmlns:xlrd2="http://schemas.microsoft.com/office/spreadsheetml/2017/richdata2" ref="B3:F9">
    <sortCondition descending="1" ref="F2:F9"/>
  </sortState>
  <tableColumns count="5">
    <tableColumn id="1" xr3:uid="{B5640407-18D3-4BB8-9FF7-E0DAE0F0DC45}" name="Team Naam"/>
    <tableColumn id="2" xr3:uid="{42E052D4-F6D6-451A-803D-5835B2F6F73C}" name="Games Voor"/>
    <tableColumn id="3" xr3:uid="{1BB22E9F-1390-4706-A9EC-38A507AE3225}" name="Games Tegen"/>
    <tableColumn id="4" xr3:uid="{D5E8C096-B1C9-4C8C-B45C-E1193B44E255}" name="Verschil" dataDxfId="5">
      <calculatedColumnFormula>Tabel3[[#This Row],[Games Voor]]-Tabel3[[#This Row],[Games Tegen]]</calculatedColumnFormula>
    </tableColumn>
    <tableColumn id="5" xr3:uid="{D9D611DB-6BA0-486A-B194-20A86E531450}" name="Punten"/>
  </tableColumns>
  <tableStyleInfo name="TableStyleMedium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7E1D8543-B389-46DA-9EE9-1D3CDA27E8C8}" name="Tabel4" displayName="Tabel4" ref="B2:F8" totalsRowShown="0">
  <autoFilter ref="B2:F8" xr:uid="{7E1D8543-B389-46DA-9EE9-1D3CDA27E8C8}"/>
  <sortState xmlns:xlrd2="http://schemas.microsoft.com/office/spreadsheetml/2017/richdata2" ref="B3:F8">
    <sortCondition descending="1" ref="F2:F8"/>
  </sortState>
  <tableColumns count="5">
    <tableColumn id="1" xr3:uid="{88DFF880-30FF-4A4B-967C-7F9F445FC6AE}" name="Team Naam"/>
    <tableColumn id="2" xr3:uid="{6228CD6D-2C17-460B-AEB1-ACB74E6FB208}" name="Games voor"/>
    <tableColumn id="3" xr3:uid="{5291170B-1142-4D5B-97F8-17376A7DE3C8}" name="Games tegen"/>
    <tableColumn id="4" xr3:uid="{FA1A7431-A5DD-42F5-903E-204579A87869}" name="Verschil" dataDxfId="4">
      <calculatedColumnFormula>Tabel4[[#This Row],[Games voor]]-Tabel4[[#This Row],[Games tegen]]</calculatedColumnFormula>
    </tableColumn>
    <tableColumn id="5" xr3:uid="{D0E8AC90-6FF2-4D57-84C8-92C7D47518F0}" name="Punten"/>
  </tableColumns>
  <tableStyleInfo name="TableStyleMedium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3F7B51C8-6841-4753-8AA0-FC8A8FA5B2A1}" name="Tabel5" displayName="Tabel5" ref="B2:F10" totalsRowCount="1">
  <autoFilter ref="B2:F9" xr:uid="{3F7B51C8-6841-4753-8AA0-FC8A8FA5B2A1}"/>
  <sortState xmlns:xlrd2="http://schemas.microsoft.com/office/spreadsheetml/2017/richdata2" ref="B3:F9">
    <sortCondition descending="1" ref="F2:F9"/>
  </sortState>
  <tableColumns count="5">
    <tableColumn id="1" xr3:uid="{8F48F22E-5D4C-44C7-900A-7043357792AB}" name="Team naam"/>
    <tableColumn id="2" xr3:uid="{04F9328B-22A5-4F85-98AC-3EFFEEEB1E2E}" name="Games voor"/>
    <tableColumn id="3" xr3:uid="{5101230E-BFCD-4055-99F2-3ECBBD76D073}" name="Games Tegen"/>
    <tableColumn id="4" xr3:uid="{9C083D05-E4BE-461A-B44E-25A1412F3F21}" name="Verschil" dataDxfId="3">
      <calculatedColumnFormula>Tabel5[[#This Row],[Games voor]]-Tabel5[[#This Row],[Games Tegen]]</calculatedColumnFormula>
    </tableColumn>
    <tableColumn id="5" xr3:uid="{B9FFF729-E375-453C-9474-B8F735A95CFC}" name="Punten"/>
  </tableColumns>
  <tableStyleInfo name="TableStyleMedium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BDDB3F82-F814-4A5C-9E4C-F6DE09CDCF9F}" name="Tabel6" displayName="Tabel6" ref="B2:F10" totalsRowCount="1">
  <autoFilter ref="B2:F9" xr:uid="{BDDB3F82-F814-4A5C-9E4C-F6DE09CDCF9F}"/>
  <sortState xmlns:xlrd2="http://schemas.microsoft.com/office/spreadsheetml/2017/richdata2" ref="B3:F9">
    <sortCondition descending="1" ref="F2:F9"/>
  </sortState>
  <tableColumns count="5">
    <tableColumn id="1" xr3:uid="{EAED257E-8D4E-4CFD-B587-74C92F898371}" name="Team naam"/>
    <tableColumn id="2" xr3:uid="{0106376B-7B30-40A9-B3C0-0D005E8EB2DD}" name="Games voor"/>
    <tableColumn id="3" xr3:uid="{FFF8501F-6382-4FEC-AA5B-8EC78463AEBC}" name="Games tegen"/>
    <tableColumn id="4" xr3:uid="{B149D302-D8CB-47CC-8BCE-D1151B790A66}" name="Verschil" dataDxfId="2">
      <calculatedColumnFormula>Tabel6[[#This Row],[Games voor]]-Tabel6[[#This Row],[Games tegen]]</calculatedColumnFormula>
    </tableColumn>
    <tableColumn id="5" xr3:uid="{1CAA7EFA-7B33-4066-BF26-6273D48E28C7}" name="Punten"/>
  </tableColumns>
  <tableStyleInfo name="TableStyleMedium1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DC167790-A1A6-4221-823C-C17F7B134A2E}" name="Tabel7" displayName="Tabel7" ref="B2:F9" totalsRowShown="0">
  <autoFilter ref="B2:F9" xr:uid="{DC167790-A1A6-4221-823C-C17F7B134A2E}"/>
  <sortState xmlns:xlrd2="http://schemas.microsoft.com/office/spreadsheetml/2017/richdata2" ref="B3:F9">
    <sortCondition descending="1" ref="F2:F9"/>
  </sortState>
  <tableColumns count="5">
    <tableColumn id="1" xr3:uid="{A17CEC0D-5552-40B7-AD5D-E1BCB50A01A0}" name="Team naam"/>
    <tableColumn id="2" xr3:uid="{BADA01A0-0F32-4AEC-A024-A89476D29DC9}" name="Games voor"/>
    <tableColumn id="3" xr3:uid="{4014F470-94F4-4338-AF09-AD7032FC2F1A}" name="Games tegen"/>
    <tableColumn id="4" xr3:uid="{32FF79EE-01FE-411D-802C-D6D7389BD3AB}" name="Verschil" dataDxfId="1">
      <calculatedColumnFormula>Tabel7[[#This Row],[Games voor]]-Tabel7[[#This Row],[Games tegen]]</calculatedColumnFormula>
    </tableColumn>
    <tableColumn id="5" xr3:uid="{B6F3E9FB-1733-49E2-A5DA-3CD1914BEE30}" name="Punten"/>
  </tableColumns>
  <tableStyleInfo name="TableStyleMedium1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E3E5C164-DC9C-436E-AF01-4E07D738A9B9}" name="Tabel8" displayName="Tabel8" ref="B2:F7" totalsRowShown="0">
  <autoFilter ref="B2:F7" xr:uid="{E3E5C164-DC9C-436E-AF01-4E07D738A9B9}"/>
  <sortState xmlns:xlrd2="http://schemas.microsoft.com/office/spreadsheetml/2017/richdata2" ref="B3:F7">
    <sortCondition descending="1" ref="F2:F7"/>
  </sortState>
  <tableColumns count="5">
    <tableColumn id="1" xr3:uid="{9ADBF473-35E5-4327-962A-1045929D0EF2}" name="Team naam"/>
    <tableColumn id="2" xr3:uid="{54DC1D44-AE61-4789-930E-DE2B987E3E4C}" name="Games voor"/>
    <tableColumn id="3" xr3:uid="{5BB453E9-1FAD-4D12-B38C-595F18DFA7C1}" name="Games tegen"/>
    <tableColumn id="4" xr3:uid="{A265AD59-10DC-4A47-97C0-94A066E058A6}" name="Verschil" dataDxfId="0">
      <calculatedColumnFormula>Tabel8[[#This Row],[Games voor]]-Tabel8[[#This Row],[Games tegen]]</calculatedColumnFormula>
    </tableColumn>
    <tableColumn id="5" xr3:uid="{E0C1C29F-9B45-4B19-AAA2-3BB75B83FAA8}" name="Punten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C9E8A9-2CAF-4FDC-BBAC-F8084F879D4F}">
  <dimension ref="B2:F6"/>
  <sheetViews>
    <sheetView workbookViewId="0">
      <selection activeCell="E7" sqref="E7"/>
    </sheetView>
  </sheetViews>
  <sheetFormatPr defaultRowHeight="14.5" x14ac:dyDescent="0.35"/>
  <cols>
    <col min="2" max="2" width="12.7265625" bestFit="1" customWidth="1"/>
    <col min="3" max="3" width="12.81640625" bestFit="1" customWidth="1"/>
    <col min="4" max="4" width="13.81640625" bestFit="1" customWidth="1"/>
    <col min="5" max="5" width="9.81640625" customWidth="1"/>
    <col min="6" max="6" width="8.81640625" customWidth="1"/>
  </cols>
  <sheetData>
    <row r="2" spans="2:6" x14ac:dyDescent="0.35">
      <c r="B2" t="s">
        <v>0</v>
      </c>
      <c r="C2" t="s">
        <v>1</v>
      </c>
      <c r="D2" t="s">
        <v>2</v>
      </c>
      <c r="E2" t="s">
        <v>3</v>
      </c>
      <c r="F2" t="s">
        <v>4</v>
      </c>
    </row>
    <row r="3" spans="2:6" x14ac:dyDescent="0.35">
      <c r="B3" t="s">
        <v>5</v>
      </c>
      <c r="C3">
        <v>113</v>
      </c>
      <c r="D3">
        <v>40</v>
      </c>
      <c r="E3">
        <f>Tabel1[[#This Row],[Games voor]]-Tabel1[[#This Row],[Games tegen]]</f>
        <v>73</v>
      </c>
      <c r="F3">
        <v>24</v>
      </c>
    </row>
    <row r="4" spans="2:6" x14ac:dyDescent="0.35">
      <c r="B4" t="s">
        <v>6</v>
      </c>
      <c r="C4">
        <v>15</v>
      </c>
      <c r="D4">
        <v>35</v>
      </c>
      <c r="E4">
        <f>Tabel1[[#This Row],[Games voor]]-Tabel1[[#This Row],[Games tegen]]</f>
        <v>-20</v>
      </c>
      <c r="F4">
        <v>0</v>
      </c>
    </row>
    <row r="5" spans="2:6" x14ac:dyDescent="0.35">
      <c r="B5" t="s">
        <v>7</v>
      </c>
      <c r="C5">
        <v>12</v>
      </c>
      <c r="D5">
        <v>37</v>
      </c>
      <c r="E5">
        <f>Tabel1[[#This Row],[Games voor]]-Tabel1[[#This Row],[Games tegen]]</f>
        <v>-25</v>
      </c>
      <c r="F5">
        <v>0</v>
      </c>
    </row>
    <row r="6" spans="2:6" x14ac:dyDescent="0.35">
      <c r="B6" t="s">
        <v>8</v>
      </c>
      <c r="C6">
        <v>13</v>
      </c>
      <c r="D6">
        <v>41</v>
      </c>
      <c r="E6">
        <f>Tabel1[[#This Row],[Games voor]]-Tabel1[[#This Row],[Games tegen]]</f>
        <v>-28</v>
      </c>
      <c r="F6">
        <v>0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75BCD5-D2B5-4B48-8043-C9D7C2A4070A}">
  <dimension ref="B2:F9"/>
  <sheetViews>
    <sheetView workbookViewId="0">
      <selection activeCell="E9" sqref="E9"/>
    </sheetView>
  </sheetViews>
  <sheetFormatPr defaultRowHeight="14.5" x14ac:dyDescent="0.35"/>
  <cols>
    <col min="2" max="2" width="12.7265625" bestFit="1" customWidth="1"/>
    <col min="3" max="3" width="12.81640625" bestFit="1" customWidth="1"/>
    <col min="4" max="4" width="13.81640625" bestFit="1" customWidth="1"/>
    <col min="5" max="5" width="9.81640625" bestFit="1" customWidth="1"/>
    <col min="6" max="6" width="8.7265625" customWidth="1"/>
  </cols>
  <sheetData>
    <row r="2" spans="2:6" x14ac:dyDescent="0.35">
      <c r="B2" t="s">
        <v>0</v>
      </c>
      <c r="C2" t="s">
        <v>1</v>
      </c>
      <c r="D2" t="s">
        <v>2</v>
      </c>
      <c r="E2" t="s">
        <v>3</v>
      </c>
      <c r="F2" t="s">
        <v>4</v>
      </c>
    </row>
    <row r="3" spans="2:6" x14ac:dyDescent="0.35">
      <c r="B3" t="s">
        <v>9</v>
      </c>
      <c r="C3">
        <v>63</v>
      </c>
      <c r="D3">
        <v>28</v>
      </c>
      <c r="E3">
        <f>Tabel2[[#This Row],[Games voor]]-Tabel2[[#This Row],[Games tegen]]</f>
        <v>35</v>
      </c>
      <c r="F3">
        <v>16</v>
      </c>
    </row>
    <row r="4" spans="2:6" x14ac:dyDescent="0.35">
      <c r="B4" t="s">
        <v>10</v>
      </c>
      <c r="C4">
        <v>84</v>
      </c>
      <c r="D4">
        <v>67</v>
      </c>
      <c r="E4">
        <f>Tabel2[[#This Row],[Games voor]]-Tabel2[[#This Row],[Games tegen]]</f>
        <v>17</v>
      </c>
      <c r="F4">
        <v>14</v>
      </c>
    </row>
    <row r="5" spans="2:6" x14ac:dyDescent="0.35">
      <c r="B5" t="s">
        <v>11</v>
      </c>
      <c r="C5">
        <v>53</v>
      </c>
      <c r="D5">
        <v>36</v>
      </c>
      <c r="E5">
        <f>Tabel2[[#This Row],[Games voor]]-Tabel2[[#This Row],[Games tegen]]</f>
        <v>17</v>
      </c>
      <c r="F5">
        <v>12</v>
      </c>
    </row>
    <row r="6" spans="2:6" x14ac:dyDescent="0.35">
      <c r="B6" t="s">
        <v>12</v>
      </c>
      <c r="C6">
        <v>38</v>
      </c>
      <c r="D6">
        <v>66</v>
      </c>
      <c r="E6">
        <f>Tabel2[[#This Row],[Games voor]]-Tabel2[[#This Row],[Games tegen]]</f>
        <v>-28</v>
      </c>
      <c r="F6">
        <v>4</v>
      </c>
    </row>
    <row r="7" spans="2:6" ht="15" customHeight="1" x14ac:dyDescent="0.35">
      <c r="B7" t="s">
        <v>13</v>
      </c>
      <c r="C7">
        <v>16</v>
      </c>
      <c r="D7">
        <v>26</v>
      </c>
      <c r="E7">
        <f>Tabel2[[#This Row],[Games voor]]-Tabel2[[#This Row],[Games tegen]]</f>
        <v>-10</v>
      </c>
      <c r="F7">
        <v>2</v>
      </c>
    </row>
    <row r="8" spans="2:6" x14ac:dyDescent="0.35">
      <c r="B8" t="s">
        <v>14</v>
      </c>
      <c r="C8">
        <v>27</v>
      </c>
      <c r="D8">
        <v>58</v>
      </c>
      <c r="E8">
        <f>Tabel2[[#This Row],[Games voor]]-Tabel2[[#This Row],[Games tegen]]</f>
        <v>-31</v>
      </c>
      <c r="F8">
        <v>0</v>
      </c>
    </row>
    <row r="9" spans="2:6" x14ac:dyDescent="0.35">
      <c r="B9" t="s">
        <v>15</v>
      </c>
      <c r="E9">
        <f>Tabel2[[#This Row],[Games voor]]-Tabel2[[#This Row],[Games tegen]]</f>
        <v>0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30B63F-396A-4E7B-ABDC-10837A939383}">
  <dimension ref="B2:F7"/>
  <sheetViews>
    <sheetView workbookViewId="0">
      <selection activeCell="E25" sqref="E25"/>
    </sheetView>
  </sheetViews>
  <sheetFormatPr defaultRowHeight="14.5" x14ac:dyDescent="0.35"/>
  <cols>
    <col min="2" max="2" width="12.81640625" bestFit="1" customWidth="1"/>
    <col min="3" max="3" width="13" bestFit="1" customWidth="1"/>
    <col min="4" max="4" width="14.1796875" bestFit="1" customWidth="1"/>
    <col min="5" max="5" width="9.81640625" bestFit="1" customWidth="1"/>
    <col min="6" max="6" width="9.1796875" bestFit="1" customWidth="1"/>
  </cols>
  <sheetData>
    <row r="2" spans="2:6" x14ac:dyDescent="0.35">
      <c r="B2" t="s">
        <v>16</v>
      </c>
      <c r="C2" t="s">
        <v>17</v>
      </c>
      <c r="D2" t="s">
        <v>18</v>
      </c>
      <c r="E2" t="s">
        <v>3</v>
      </c>
      <c r="F2" t="s">
        <v>4</v>
      </c>
    </row>
    <row r="3" spans="2:6" x14ac:dyDescent="0.35">
      <c r="B3" t="s">
        <v>19</v>
      </c>
      <c r="C3">
        <v>27</v>
      </c>
      <c r="D3">
        <v>15</v>
      </c>
      <c r="E3">
        <f>Tabel3[[#This Row],[Games Voor]]-Tabel3[[#This Row],[Games Tegen]]</f>
        <v>12</v>
      </c>
      <c r="F3">
        <v>7</v>
      </c>
    </row>
    <row r="4" spans="2:6" x14ac:dyDescent="0.35">
      <c r="B4" t="s">
        <v>20</v>
      </c>
      <c r="C4">
        <v>23</v>
      </c>
      <c r="D4">
        <v>26</v>
      </c>
      <c r="E4">
        <f>Tabel3[[#This Row],[Games Voor]]-Tabel3[[#This Row],[Games Tegen]]</f>
        <v>-3</v>
      </c>
      <c r="F4">
        <v>6</v>
      </c>
    </row>
    <row r="5" spans="2:6" x14ac:dyDescent="0.35">
      <c r="B5" t="s">
        <v>21</v>
      </c>
      <c r="C5">
        <v>41</v>
      </c>
      <c r="D5">
        <v>50</v>
      </c>
      <c r="E5">
        <f>Tabel3[[#This Row],[Games Voor]]-Tabel3[[#This Row],[Games Tegen]]</f>
        <v>-9</v>
      </c>
      <c r="F5">
        <v>3</v>
      </c>
    </row>
    <row r="6" spans="2:6" x14ac:dyDescent="0.35">
      <c r="B6" t="s">
        <v>22</v>
      </c>
      <c r="E6">
        <f>Tabel3[[#This Row],[Games Voor]]-Tabel3[[#This Row],[Games Tegen]]</f>
        <v>0</v>
      </c>
    </row>
    <row r="7" spans="2:6" x14ac:dyDescent="0.35">
      <c r="B7" t="s">
        <v>23</v>
      </c>
      <c r="E7">
        <f>Tabel3[[#This Row],[Games Voor]]-Tabel3[[#This Row],[Games Tegen]]</f>
        <v>0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772186-34BA-4C87-954B-FF17C948B8E2}">
  <dimension ref="B2:F7"/>
  <sheetViews>
    <sheetView workbookViewId="0">
      <selection activeCell="E30" sqref="E30"/>
    </sheetView>
  </sheetViews>
  <sheetFormatPr defaultRowHeight="14.5" x14ac:dyDescent="0.35"/>
  <cols>
    <col min="2" max="3" width="12.81640625" bestFit="1" customWidth="1"/>
    <col min="4" max="4" width="13.81640625" bestFit="1" customWidth="1"/>
    <col min="5" max="5" width="9.81640625" bestFit="1" customWidth="1"/>
    <col min="6" max="6" width="9.1796875" bestFit="1" customWidth="1"/>
  </cols>
  <sheetData>
    <row r="2" spans="2:6" x14ac:dyDescent="0.35">
      <c r="B2" t="s">
        <v>16</v>
      </c>
      <c r="C2" t="s">
        <v>1</v>
      </c>
      <c r="D2" t="s">
        <v>2</v>
      </c>
      <c r="E2" t="s">
        <v>3</v>
      </c>
      <c r="F2" t="s">
        <v>4</v>
      </c>
    </row>
    <row r="3" spans="2:6" x14ac:dyDescent="0.35">
      <c r="B3" t="s">
        <v>24</v>
      </c>
      <c r="C3">
        <v>98</v>
      </c>
      <c r="D3">
        <v>54</v>
      </c>
      <c r="E3">
        <f>Tabel4[[#This Row],[Games voor]]-Tabel4[[#This Row],[Games tegen]]</f>
        <v>44</v>
      </c>
      <c r="F3">
        <v>19</v>
      </c>
    </row>
    <row r="4" spans="2:6" x14ac:dyDescent="0.35">
      <c r="B4" t="s">
        <v>25</v>
      </c>
      <c r="C4">
        <v>60</v>
      </c>
      <c r="D4">
        <v>33</v>
      </c>
      <c r="E4">
        <f>Tabel4[[#This Row],[Games voor]]-Tabel4[[#This Row],[Games tegen]]</f>
        <v>27</v>
      </c>
      <c r="F4">
        <v>11</v>
      </c>
    </row>
    <row r="5" spans="2:6" x14ac:dyDescent="0.35">
      <c r="B5" t="s">
        <v>26</v>
      </c>
      <c r="C5">
        <v>56</v>
      </c>
      <c r="D5">
        <v>90</v>
      </c>
      <c r="E5">
        <f>Tabel4[[#This Row],[Games voor]]-Tabel4[[#This Row],[Games tegen]]</f>
        <v>-34</v>
      </c>
      <c r="F5">
        <v>8</v>
      </c>
    </row>
    <row r="6" spans="2:6" x14ac:dyDescent="0.35">
      <c r="B6" t="s">
        <v>27</v>
      </c>
      <c r="C6">
        <v>42</v>
      </c>
      <c r="D6">
        <v>53</v>
      </c>
      <c r="E6">
        <f>Tabel4[[#This Row],[Games voor]]-Tabel4[[#This Row],[Games tegen]]</f>
        <v>-11</v>
      </c>
      <c r="F6">
        <v>6</v>
      </c>
    </row>
    <row r="7" spans="2:6" x14ac:dyDescent="0.35">
      <c r="B7" t="s">
        <v>28</v>
      </c>
      <c r="C7">
        <v>37</v>
      </c>
      <c r="D7">
        <v>63</v>
      </c>
      <c r="E7">
        <f>Tabel4[[#This Row],[Games voor]]-Tabel4[[#This Row],[Games tegen]]</f>
        <v>-26</v>
      </c>
      <c r="F7">
        <v>4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98D5AD-047E-436B-BD37-75BB3D101740}">
  <dimension ref="B2:F7"/>
  <sheetViews>
    <sheetView workbookViewId="0">
      <selection activeCell="F14" sqref="F14"/>
    </sheetView>
  </sheetViews>
  <sheetFormatPr defaultRowHeight="14.5" x14ac:dyDescent="0.35"/>
  <cols>
    <col min="2" max="2" width="12.7265625" bestFit="1" customWidth="1"/>
    <col min="3" max="3" width="12.81640625" bestFit="1" customWidth="1"/>
    <col min="4" max="4" width="14.1796875" bestFit="1" customWidth="1"/>
    <col min="5" max="5" width="9.81640625" bestFit="1" customWidth="1"/>
    <col min="6" max="6" width="9.1796875" bestFit="1" customWidth="1"/>
  </cols>
  <sheetData>
    <row r="2" spans="2:6" x14ac:dyDescent="0.35">
      <c r="B2" t="s">
        <v>0</v>
      </c>
      <c r="C2" t="s">
        <v>1</v>
      </c>
      <c r="D2" t="s">
        <v>18</v>
      </c>
      <c r="E2" t="s">
        <v>3</v>
      </c>
      <c r="F2" t="s">
        <v>4</v>
      </c>
    </row>
    <row r="3" spans="2:6" x14ac:dyDescent="0.35">
      <c r="B3" t="s">
        <v>29</v>
      </c>
      <c r="C3">
        <v>56</v>
      </c>
      <c r="D3">
        <v>35</v>
      </c>
      <c r="E3">
        <f>Tabel5[[#This Row],[Games voor]]-Tabel5[[#This Row],[Games Tegen]]</f>
        <v>21</v>
      </c>
      <c r="F3">
        <v>11</v>
      </c>
    </row>
    <row r="4" spans="2:6" x14ac:dyDescent="0.35">
      <c r="B4" t="s">
        <v>30</v>
      </c>
      <c r="C4">
        <v>34</v>
      </c>
      <c r="D4">
        <v>47</v>
      </c>
      <c r="E4">
        <f>Tabel5[[#This Row],[Games voor]]-Tabel5[[#This Row],[Games Tegen]]</f>
        <v>-13</v>
      </c>
      <c r="F4">
        <v>7</v>
      </c>
    </row>
    <row r="5" spans="2:6" x14ac:dyDescent="0.35">
      <c r="B5" t="s">
        <v>31</v>
      </c>
      <c r="C5">
        <v>23</v>
      </c>
      <c r="D5">
        <v>15</v>
      </c>
      <c r="E5">
        <f>Tabel5[[#This Row],[Games voor]]-Tabel5[[#This Row],[Games Tegen]]</f>
        <v>8</v>
      </c>
      <c r="F5">
        <v>6</v>
      </c>
    </row>
    <row r="6" spans="2:6" x14ac:dyDescent="0.35">
      <c r="B6" t="s">
        <v>32</v>
      </c>
      <c r="C6">
        <v>36</v>
      </c>
      <c r="D6">
        <v>55</v>
      </c>
      <c r="E6">
        <f>Tabel5[[#This Row],[Games voor]]-Tabel5[[#This Row],[Games Tegen]]</f>
        <v>-19</v>
      </c>
      <c r="F6">
        <v>5</v>
      </c>
    </row>
    <row r="7" spans="2:6" x14ac:dyDescent="0.35">
      <c r="B7" t="s">
        <v>33</v>
      </c>
      <c r="C7">
        <v>23</v>
      </c>
      <c r="D7">
        <v>20</v>
      </c>
      <c r="E7">
        <f>Tabel5[[#This Row],[Games voor]]-Tabel5[[#This Row],[Games Tegen]]</f>
        <v>3</v>
      </c>
      <c r="F7">
        <v>3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9A8728-2786-4C37-A48F-0C9C5ED61043}">
  <dimension ref="B2:F7"/>
  <sheetViews>
    <sheetView tabSelected="1" workbookViewId="0">
      <selection activeCell="E8" sqref="E8"/>
    </sheetView>
  </sheetViews>
  <sheetFormatPr defaultRowHeight="14.5" x14ac:dyDescent="0.35"/>
  <cols>
    <col min="2" max="2" width="12.7265625" bestFit="1" customWidth="1"/>
    <col min="3" max="3" width="12.81640625" bestFit="1" customWidth="1"/>
    <col min="4" max="4" width="13.81640625" bestFit="1" customWidth="1"/>
    <col min="5" max="5" width="9.81640625" bestFit="1" customWidth="1"/>
    <col min="6" max="6" width="8.81640625" customWidth="1"/>
  </cols>
  <sheetData>
    <row r="2" spans="2:6" x14ac:dyDescent="0.35">
      <c r="B2" t="s">
        <v>0</v>
      </c>
      <c r="C2" t="s">
        <v>1</v>
      </c>
      <c r="D2" t="s">
        <v>2</v>
      </c>
      <c r="E2" t="s">
        <v>3</v>
      </c>
      <c r="F2" t="s">
        <v>4</v>
      </c>
    </row>
    <row r="3" spans="2:6" x14ac:dyDescent="0.35">
      <c r="B3" t="s">
        <v>34</v>
      </c>
      <c r="C3">
        <v>49</v>
      </c>
      <c r="D3">
        <v>35</v>
      </c>
      <c r="E3">
        <f>Tabel6[[#This Row],[Games voor]]-Tabel6[[#This Row],[Games tegen]]</f>
        <v>14</v>
      </c>
      <c r="F3">
        <v>13</v>
      </c>
    </row>
    <row r="4" spans="2:6" x14ac:dyDescent="0.35">
      <c r="B4" t="s">
        <v>35</v>
      </c>
      <c r="C4">
        <v>46</v>
      </c>
      <c r="D4">
        <v>40</v>
      </c>
      <c r="E4">
        <f>Tabel6[[#This Row],[Games voor]]-Tabel6[[#This Row],[Games tegen]]</f>
        <v>6</v>
      </c>
      <c r="F4">
        <v>12</v>
      </c>
    </row>
    <row r="5" spans="2:6" x14ac:dyDescent="0.35">
      <c r="B5" t="s">
        <v>36</v>
      </c>
      <c r="C5">
        <v>56</v>
      </c>
      <c r="D5">
        <v>39</v>
      </c>
      <c r="E5">
        <f>Tabel6[[#This Row],[Games voor]]-Tabel6[[#This Row],[Games tegen]]</f>
        <v>17</v>
      </c>
      <c r="F5">
        <v>9</v>
      </c>
    </row>
    <row r="6" spans="2:6" x14ac:dyDescent="0.35">
      <c r="B6" t="s">
        <v>37</v>
      </c>
      <c r="C6">
        <v>35</v>
      </c>
      <c r="D6">
        <v>53</v>
      </c>
      <c r="E6">
        <f>Tabel6[[#This Row],[Games voor]]-Tabel6[[#This Row],[Games tegen]]</f>
        <v>-18</v>
      </c>
      <c r="F6">
        <v>5</v>
      </c>
    </row>
    <row r="7" spans="2:6" x14ac:dyDescent="0.35">
      <c r="B7" t="s">
        <v>38</v>
      </c>
      <c r="C7" s="1">
        <v>31</v>
      </c>
      <c r="D7">
        <v>50</v>
      </c>
      <c r="E7">
        <f>Tabel6[[#This Row],[Games voor]]-Tabel6[[#This Row],[Games tegen]]</f>
        <v>-19</v>
      </c>
      <c r="F7">
        <v>1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3FC3E7-70DF-4632-B7B1-1769011A7047}">
  <dimension ref="B2:F7"/>
  <sheetViews>
    <sheetView workbookViewId="0">
      <selection activeCell="E8" sqref="E8"/>
    </sheetView>
  </sheetViews>
  <sheetFormatPr defaultRowHeight="14.5" x14ac:dyDescent="0.35"/>
  <cols>
    <col min="2" max="2" width="12.7265625" bestFit="1" customWidth="1"/>
    <col min="3" max="3" width="12.81640625" bestFit="1" customWidth="1"/>
    <col min="4" max="4" width="13.81640625" bestFit="1" customWidth="1"/>
    <col min="5" max="5" width="9.81640625" bestFit="1" customWidth="1"/>
    <col min="6" max="6" width="9.1796875" bestFit="1" customWidth="1"/>
  </cols>
  <sheetData>
    <row r="2" spans="2:6" x14ac:dyDescent="0.35">
      <c r="B2" t="s">
        <v>0</v>
      </c>
      <c r="C2" t="s">
        <v>1</v>
      </c>
      <c r="D2" t="s">
        <v>2</v>
      </c>
      <c r="E2" t="s">
        <v>3</v>
      </c>
      <c r="F2" t="s">
        <v>4</v>
      </c>
    </row>
    <row r="3" spans="2:6" x14ac:dyDescent="0.35">
      <c r="B3" t="s">
        <v>39</v>
      </c>
      <c r="C3">
        <v>85</v>
      </c>
      <c r="D3">
        <v>47</v>
      </c>
      <c r="E3">
        <f>Tabel7[[#This Row],[Games voor]]-Tabel7[[#This Row],[Games tegen]]</f>
        <v>38</v>
      </c>
      <c r="F3">
        <v>18</v>
      </c>
    </row>
    <row r="4" spans="2:6" x14ac:dyDescent="0.35">
      <c r="B4" t="s">
        <v>40</v>
      </c>
      <c r="C4">
        <v>47</v>
      </c>
      <c r="D4">
        <v>41</v>
      </c>
      <c r="E4">
        <f>Tabel7[[#This Row],[Games voor]]-Tabel7[[#This Row],[Games tegen]]</f>
        <v>6</v>
      </c>
      <c r="F4">
        <v>10</v>
      </c>
    </row>
    <row r="5" spans="2:6" x14ac:dyDescent="0.35">
      <c r="B5" t="s">
        <v>41</v>
      </c>
      <c r="C5">
        <v>44</v>
      </c>
      <c r="D5">
        <v>42</v>
      </c>
      <c r="E5">
        <f>Tabel7[[#This Row],[Games voor]]-Tabel7[[#This Row],[Games tegen]]</f>
        <v>2</v>
      </c>
      <c r="F5">
        <v>10</v>
      </c>
    </row>
    <row r="6" spans="2:6" x14ac:dyDescent="0.35">
      <c r="B6" t="s">
        <v>42</v>
      </c>
      <c r="C6">
        <v>57</v>
      </c>
      <c r="D6">
        <v>76</v>
      </c>
      <c r="E6">
        <f>Tabel7[[#This Row],[Games voor]]-Tabel7[[#This Row],[Games tegen]]</f>
        <v>-19</v>
      </c>
      <c r="F6">
        <v>9</v>
      </c>
    </row>
    <row r="7" spans="2:6" x14ac:dyDescent="0.35">
      <c r="B7" t="s">
        <v>43</v>
      </c>
      <c r="C7">
        <v>30</v>
      </c>
      <c r="D7">
        <v>57</v>
      </c>
      <c r="E7">
        <f>Tabel7[[#This Row],[Games voor]]-Tabel7[[#This Row],[Games tegen]]</f>
        <v>-27</v>
      </c>
      <c r="F7">
        <v>1</v>
      </c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AF521D-91FF-4AEE-9A3C-1081AC3D78FD}">
  <dimension ref="B2:F6"/>
  <sheetViews>
    <sheetView workbookViewId="0">
      <selection activeCell="E7" sqref="E7"/>
    </sheetView>
  </sheetViews>
  <sheetFormatPr defaultRowHeight="14.5" x14ac:dyDescent="0.35"/>
  <cols>
    <col min="2" max="2" width="12.7265625" bestFit="1" customWidth="1"/>
    <col min="3" max="3" width="12.81640625" bestFit="1" customWidth="1"/>
    <col min="4" max="4" width="13.81640625" bestFit="1" customWidth="1"/>
    <col min="5" max="5" width="9.81640625" bestFit="1" customWidth="1"/>
    <col min="6" max="6" width="9.1796875" bestFit="1" customWidth="1"/>
  </cols>
  <sheetData>
    <row r="2" spans="2:6" x14ac:dyDescent="0.35">
      <c r="B2" t="s">
        <v>0</v>
      </c>
      <c r="C2" t="s">
        <v>1</v>
      </c>
      <c r="D2" t="s">
        <v>2</v>
      </c>
      <c r="E2" t="s">
        <v>3</v>
      </c>
      <c r="F2" t="s">
        <v>4</v>
      </c>
    </row>
    <row r="3" spans="2:6" x14ac:dyDescent="0.35">
      <c r="B3" t="s">
        <v>44</v>
      </c>
      <c r="C3">
        <v>49</v>
      </c>
      <c r="D3">
        <v>34</v>
      </c>
      <c r="E3">
        <f>Tabel8[[#This Row],[Games voor]]-Tabel8[[#This Row],[Games tegen]]</f>
        <v>15</v>
      </c>
      <c r="F3">
        <v>10</v>
      </c>
    </row>
    <row r="4" spans="2:6" x14ac:dyDescent="0.35">
      <c r="B4" t="s">
        <v>45</v>
      </c>
      <c r="C4">
        <v>23</v>
      </c>
      <c r="D4">
        <v>19</v>
      </c>
      <c r="E4">
        <f>Tabel8[[#This Row],[Games voor]]-Tabel8[[#This Row],[Games tegen]]</f>
        <v>4</v>
      </c>
      <c r="F4">
        <v>6</v>
      </c>
    </row>
    <row r="5" spans="2:6" x14ac:dyDescent="0.35">
      <c r="B5" t="s">
        <v>46</v>
      </c>
      <c r="C5">
        <v>38</v>
      </c>
      <c r="D5">
        <v>48</v>
      </c>
      <c r="E5">
        <f>Tabel8[[#This Row],[Games voor]]-Tabel8[[#This Row],[Games tegen]]</f>
        <v>-10</v>
      </c>
      <c r="F5">
        <v>6</v>
      </c>
    </row>
    <row r="6" spans="2:6" x14ac:dyDescent="0.35">
      <c r="B6" t="s">
        <v>47</v>
      </c>
      <c r="C6">
        <v>15</v>
      </c>
      <c r="D6">
        <v>24</v>
      </c>
      <c r="E6">
        <f>Tabel8[[#This Row],[Games voor]]-Tabel8[[#This Row],[Games tegen]]</f>
        <v>-9</v>
      </c>
      <c r="F6">
        <v>2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8</vt:i4>
      </vt:variant>
    </vt:vector>
  </HeadingPairs>
  <TitlesOfParts>
    <vt:vector size="8" baseType="lpstr">
      <vt:lpstr>Poule A</vt:lpstr>
      <vt:lpstr>Poule B</vt:lpstr>
      <vt:lpstr>Poule C</vt:lpstr>
      <vt:lpstr>Poule D</vt:lpstr>
      <vt:lpstr>Poule E</vt:lpstr>
      <vt:lpstr>Poule F</vt:lpstr>
      <vt:lpstr>Poule G</vt:lpstr>
      <vt:lpstr>Poule H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Jansen</dc:creator>
  <cp:keywords/>
  <dc:description/>
  <cp:lastModifiedBy>Jansen</cp:lastModifiedBy>
  <cp:revision/>
  <dcterms:created xsi:type="dcterms:W3CDTF">2025-10-13T14:25:07Z</dcterms:created>
  <dcterms:modified xsi:type="dcterms:W3CDTF">2025-12-09T07:53:54Z</dcterms:modified>
  <cp:category/>
  <cp:contentStatus/>
</cp:coreProperties>
</file>